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eb" sheetId="1" r:id="rId1"/>
  </sheets>
  <definedNames/>
  <calcPr fullCalcOnLoad="1"/>
</workbook>
</file>

<file path=xl/sharedStrings.xml><?xml version="1.0" encoding="utf-8"?>
<sst xmlns="http://schemas.openxmlformats.org/spreadsheetml/2006/main" count="158" uniqueCount="151">
  <si>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</si>
  <si>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</si>
  <si>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</si>
  <si>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</si>
  <si>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</si>
  <si>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</si>
  <si>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</si>
  <si>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</si>
  <si>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</si>
  <si>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</si>
  <si>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</si>
  <si>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</si>
  <si>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</si>
  <si>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</si>
  <si>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</si>
  <si>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</si>
  <si>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</si>
  <si>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</si>
  <si>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</si>
  <si>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</si>
  <si>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</si>
  <si>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</si>
  <si>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</si>
  <si>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</si>
  <si>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</si>
  <si>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</si>
  <si>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บัญชีเงินฝากธนาคารประเภทออมทรัพย์-ธนาคารกรุงไทย</t>
  </si>
  <si>
    <t>บัญชีเงินฝากธนาคารประเภทกระแสรายวัน-ธนาคารกรุงไทย</t>
  </si>
  <si>
    <t>7. โครงการแข่งขันหมากรุกไทยนานาชาติครั้งที่ 1 (มน.-ฮัมบูร์ก)</t>
  </si>
  <si>
    <t>6. เงินบริจาคเพื่อการบริหารและจัดการของภาควิชาประวัติฯ</t>
  </si>
  <si>
    <t xml:space="preserve">                                    คณบดีคณะสังคมศาสตร์</t>
  </si>
  <si>
    <t>มิติด้านคุณภาพการให้บริการของตัวชี้วัดที่ 2 - อบต.หัวรอ</t>
  </si>
  <si>
    <t>มิติด้านคุณภาพการให้บริการของตัวชี้วัดที่ 2 - อบต.นาบัว</t>
  </si>
  <si>
    <t>มิติด้านคุณภาพการให้บริการของตัวชี้วัดที่ 2 - อบต.วังน้ำคู้</t>
  </si>
  <si>
    <t>มิติด้านคุณภาพการให้บริการของตัวชี้วัดที่ 2 - อบต.ท่าสะแก</t>
  </si>
  <si>
    <t>มิติด้านคุณภาพการให้บริการของตัวชี้วัดที่ 2 - อบต.บ่อทอง</t>
  </si>
  <si>
    <t>มิติด้านคุณภาพการให้บริการของตัวชี้วัดที่ 2 - อบต.ปากโทก</t>
  </si>
  <si>
    <t>มิติด้านคุณภาพการให้บริการของตัวชี้วัดที่ 2 - อบต.มะตูม</t>
  </si>
  <si>
    <t>มิติด้านคุณภาพการให้บริการของตัวชี้วัดที่ 2 - อบต.วังวน</t>
  </si>
  <si>
    <t>มิติด้านคุณภาพการให้บริการของตัวชี้วัดที่ 2 - อบต.หนองแขม</t>
  </si>
  <si>
    <t>มิติด้านคุณภาพการให้บริการของตัวชี้วัดที่ 2 - อบต.สวนเมี่ยง</t>
  </si>
  <si>
    <t>มิติด้านคุณภาพการให้บริการของตัวชี้วัดที่ 2 - อบต.ท่าช้าง</t>
  </si>
  <si>
    <t>มิติด้านคุณภาพการให้บริการของตัวชี้วัดที่ 2 - อบต.ชาติตระการ</t>
  </si>
  <si>
    <t>มิติด้านคุณภาพการให้บริการของตัวชี้วัดที่ 2 - อบต.บ้านคลอง</t>
  </si>
  <si>
    <t>มิติด้านคุณภาพการให้บริการของตัวชี้วัดที่ 2 - อบต.เนิมเพิ่ม</t>
  </si>
  <si>
    <t>มิติด้านคุณภาพการให้บริการของตัวชี้วัดที่ 2 - อบต.ป่าแดง</t>
  </si>
  <si>
    <t>มิติด้านคุณภาพการให้บริการของตัวชี้วัดที่ 2 - อบต.บ่อโพธิ์</t>
  </si>
  <si>
    <t>มิติด้านคุณภาพการให้บริการของตัวชี้วัดที่ 2 - เทศบาลตำบลบ้านมุง</t>
  </si>
  <si>
    <t>มิติด้านคุณภาพการให้บริการของตัวชี้วัดที่ 2 - อบต.หินลาด</t>
  </si>
  <si>
    <t>มิติด้านคุณภาพการให้บริการของตัวชี้วัดที่ 2 - เทศบาลตำบลพันเสา</t>
  </si>
  <si>
    <t>มิติด้านคุณภาพการให้บริการของตัวชี้วัดที่ 2 - เทศบาลตำบลเนินกุ่ม</t>
  </si>
  <si>
    <t>มิติด้านคุณภาพการให้บริการของตัวชี้วัดที่ 2 - อบต.พันชาลี</t>
  </si>
  <si>
    <t xml:space="preserve">8. โครงการประเมินความพึงพอใจของผู้รับบริการตามตัวชี้วัด </t>
  </si>
  <si>
    <t xml:space="preserve">9. โครงการประเมินความพึงพอใจของผู้รับบริการตามตัวชี้วัด </t>
  </si>
  <si>
    <t xml:space="preserve">10. โครงการประเมินความพึงพอใจของผู้รับบริการตามตัวชี้วัด </t>
  </si>
  <si>
    <t xml:space="preserve">11. โครงการประเมินความพึงพอใจของผู้รับบริการตามตัวชี้วัด </t>
  </si>
  <si>
    <t xml:space="preserve">12. โครงการประเมินความพึงพอใจของผู้รับบริการตามตัวชี้วัด </t>
  </si>
  <si>
    <t xml:space="preserve">13. โครงการประเมินความพึงพอใจของผู้รับบริการตามตัวชี้วัด </t>
  </si>
  <si>
    <t xml:space="preserve">14. โครงการประเมินความพึงพอใจของผู้รับบริการตามตัวชี้วัด </t>
  </si>
  <si>
    <t xml:space="preserve">15. โครงการประเมินความพึงพอใจของผู้รับบริการตามตัวชี้วัด </t>
  </si>
  <si>
    <t xml:space="preserve">16. โครงการประเมินความพึงพอใจของผู้รับบริการตามตัวชี้วัด </t>
  </si>
  <si>
    <t xml:space="preserve">17. โครงการประเมินความพึงพอใจของผู้รับบริการตามตัวชี้วัด </t>
  </si>
  <si>
    <t xml:space="preserve">19. โครงการประเมินความพึงพอใจของผู้รับบริการตามตัวชี้วัด </t>
  </si>
  <si>
    <t xml:space="preserve">18. โครงการประเมินความพึงพอใจของผู้รับบริการตามตัวชี้วัด </t>
  </si>
  <si>
    <t xml:space="preserve">20. โครงการประเมินความพึงพอใจของผู้รับบริการตามตัวชี้วัด </t>
  </si>
  <si>
    <t xml:space="preserve">21. โครงการประเมินความพึงพอใจของผู้รับบริการตามตัวชี้วัด </t>
  </si>
  <si>
    <t xml:space="preserve">22. โครงการประเมินความพึงพอใจของผู้รับบริการตามตัวชี้วัด </t>
  </si>
  <si>
    <t xml:space="preserve">23. โครงการประเมินความพึงพอใจของผู้รับบริการตามตัวชี้วัด </t>
  </si>
  <si>
    <t xml:space="preserve">24. โครงการประเมินความพึงพอใจของผู้รับบริการตามตัวชี้วัด </t>
  </si>
  <si>
    <t xml:space="preserve">25. โครงการประเมินความพึงพอใจของผู้รับบริการตามตัวชี้วัด </t>
  </si>
  <si>
    <t xml:space="preserve">26. โครงการประเมินความพึงพอใจของผู้รับบริการตามตัวชี้วัด </t>
  </si>
  <si>
    <t xml:space="preserve">27. โครงการประเมินความพึงพอใจของผู้รับบริการตามตัวชี้วัด </t>
  </si>
  <si>
    <t xml:space="preserve">28. โครงการประเมินความพึงพอใจของผู้รับบริการตามตัวชี้วัด </t>
  </si>
  <si>
    <t xml:space="preserve">29.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</si>
  <si>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เทศบาลตำบล</t>
  </si>
  <si>
    <t>บางระกำเมืองใหม่</t>
  </si>
  <si>
    <t xml:space="preserve">           (รองศาสตราจารย์ ดร.พัชรินทร์  สิรสุนทร)</t>
  </si>
  <si>
    <t>บัญชีรายได้คณะสังคมศาสตร์</t>
  </si>
  <si>
    <t xml:space="preserve">30. โครงการประเมินความพึงพอใจของผู้รับบริการตามตัวชี้วัด </t>
  </si>
  <si>
    <t>พลายชุมพล</t>
  </si>
  <si>
    <t xml:space="preserve">31.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</si>
  <si>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อบต.ดงประคำ</t>
  </si>
  <si>
    <t xml:space="preserve">32. โครงการประเมินความพึงพอใจของผู้รับบริการตามตัวชี้วัด </t>
  </si>
  <si>
    <t>ปลักแรด</t>
  </si>
  <si>
    <t xml:space="preserve">33.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</si>
  <si>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อบต.เนินมะปราง</t>
  </si>
  <si>
    <t xml:space="preserve">34. โครงการประเมินความพึงพอใจของผู้รับบริการตามตัวชี้วัด </t>
  </si>
  <si>
    <t>บึงระมาณ</t>
  </si>
  <si>
    <t xml:space="preserve">35.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</si>
  <si>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อบต.บ่อภาค</t>
  </si>
  <si>
    <t xml:space="preserve">36.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</si>
  <si>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อบต.บ้านกร่าง</t>
  </si>
  <si>
    <t xml:space="preserve">37.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</si>
  <si>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อบต.วัดพริก</t>
  </si>
  <si>
    <t xml:space="preserve">38.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</si>
  <si>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อบต.งิ้วงาม</t>
  </si>
  <si>
    <t xml:space="preserve">39.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</si>
  <si>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อบต.วงฆ้อง</t>
  </si>
  <si>
    <t>มิติด้านคุณภาพการให้บริการของตัวชี้วัดที่ 2 - อบต.สมอแข</t>
  </si>
  <si>
    <t>มิติด้านคุณภาพการให้บริการของตัวชี้วัดที่ 2 - อบต.คุยม่วง</t>
  </si>
  <si>
    <t>มิติด้านคุณภาพการให้บริการของตัวชี้วัดที่ 2 - อบต.แม่ระกา</t>
  </si>
  <si>
    <t>มิติด้านคุณภาพการให้บริการของตัวชี้วัดที่ 2 - เทศบาลตำบลบ้านใหม่</t>
  </si>
  <si>
    <t>มิติด้านคุณภาพการให้บริการของตัวชี้วัดที่ 2 - เทศบาลตำบลไทรย้อย</t>
  </si>
  <si>
    <t>มิติด้านคุณภาพการให้บริการของตัวชี้วัดที่ 2 - อบต.ชมพู</t>
  </si>
  <si>
    <t>มิติด้านคุณภาพการให้บริการของตัวชี้วัดที่ 2 - อบต.วังยาง</t>
  </si>
  <si>
    <t>มิติด้านคุณภาพการให้บริการของตัวชี้วัดที่ 2 - เทศบาลตำบลบางระกำ</t>
  </si>
  <si>
    <t>มิติด้านคุณภาพการให้บริการของตัวชี้วัดที่ 2 - อบต.หนองกุลา</t>
  </si>
  <si>
    <t>มิติด้านคุณภาพการให้บริการของตัวชี้วัดที่ 2 - อบต.วังทอง</t>
  </si>
  <si>
    <t>มิติด้านคุณภาพการให้บริการของตัวชี้วัดที่ 2 - อบต.บ้านยาง</t>
  </si>
  <si>
    <t>มิติด้านคุณภาพการให้บริการของตัวชี้วัดที่ 2 - อบต.บ้านดง</t>
  </si>
  <si>
    <t xml:space="preserve">40. โครงการประเมินความพึงพอใจของผู้รับบริการตามตัวชี้วัด </t>
  </si>
  <si>
    <t xml:space="preserve">41. โครงการประเมินความพึงพอใจของผู้รับบริการตามตัวชี้วัด </t>
  </si>
  <si>
    <t xml:space="preserve">42. โครงการประเมินความพึงพอใจของผู้รับบริการตามตัวชี้วัด </t>
  </si>
  <si>
    <t xml:space="preserve">43. โครงการประเมินความพึงพอใจของผู้รับบริการตามตัวชี้วัด </t>
  </si>
  <si>
    <t xml:space="preserve">44. โครงการประเมินความพึงพอใจของผู้รับบริการตามตัวชี้วัด </t>
  </si>
  <si>
    <t xml:space="preserve">45. โครงการประเมินความพึงพอใจของผู้รับบริการตามตัวชี้วัด </t>
  </si>
  <si>
    <t xml:space="preserve">46. โครงการประเมินความพึงพอใจของผู้รับบริการตามตัวชี้วัด </t>
  </si>
  <si>
    <t xml:space="preserve">47. โครงการประเมินความพึงพอใจของผู้รับบริการตามตัวชี้วัด </t>
  </si>
  <si>
    <t xml:space="preserve">48. โครงการประเมินความพึงพอใจของผู้รับบริการตามตัวชี้วัด </t>
  </si>
  <si>
    <t xml:space="preserve">49. โครงการประเมินความพึงพอใจของผู้รับบริการตามตัวชี้วัด </t>
  </si>
  <si>
    <t xml:space="preserve">50. โครงการประเมินความพึงพอใจของผู้รับบริการตามตัวชี้วัด </t>
  </si>
  <si>
    <t xml:space="preserve">51. โครงการประเมินความพึงพอใจของผู้รับบริการตามตัวชี้วัด </t>
  </si>
  <si>
    <t>ยอดคงเหลือ (31 ม.ค. 59)</t>
  </si>
  <si>
    <t xml:space="preserve">52. โครงการประเมินความพึงพอใจของผู้รับบริการตามตัวชี้วัด </t>
  </si>
  <si>
    <t xml:space="preserve">53.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</si>
  <si>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อบต.วังนกแอ่น</t>
  </si>
  <si>
    <t>มิติด้านคุณภาพการให้บริการของตัวชี้วัดที่ 2 - อบต.มะต้อง</t>
  </si>
  <si>
    <t>ณ วันที่  29  กุมภาพันธ์ 2559</t>
  </si>
  <si>
    <t>ยอดคงเหลือ (29 ก.พ. 59)</t>
  </si>
  <si>
    <t xml:space="preserve">54.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</si>
  <si>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อบต.ท่าหมื่นราม</t>
  </si>
  <si>
    <t xml:space="preserve">55.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</si>
  <si>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อบต.หอกลอง</t>
  </si>
  <si>
    <t xml:space="preserve">56.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</si>
  <si>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อบต.ตลุกเทียม</t>
  </si>
  <si>
    <t xml:space="preserve">57.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</si>
  <si>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อบต.พรหมพิราม</t>
  </si>
  <si>
    <t xml:space="preserve">58.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</si>
  <si>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อบต.ชัยนาม</t>
  </si>
  <si>
    <t xml:space="preserve">59.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</si>
  <si>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อบต.ดอนทอง</t>
  </si>
  <si>
    <t xml:space="preserve">60.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</si>
  <si>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อบต.แก่งโสภา</t>
  </si>
  <si>
    <t xml:space="preserve">61.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</si>
  <si>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อบต.หนองกระท้าว</t>
  </si>
  <si>
    <t xml:space="preserve">62.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</si>
  <si>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อบต.บ้านกลาง</t>
  </si>
  <si>
    <t xml:space="preserve">63.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</si>
  <si>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อบต.ท่างาม</t>
  </si>
  <si>
    <t xml:space="preserve">64.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</si>
  <si>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อบต.หนองพระ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</si>
</sst>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00_-;\-* #,##0.000_-;_-* &quot;-&quot;??_-;_-@_-"/>
  </numFmts>
  <fonts count="50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4"/>
      <name val="Arial"/>
      <family val="2"/>
    </font>
    <font>
      <sz val="13"/>
      <name val="DilleniaUPC"/>
      <family val="1"/>
    </font>
    <font>
      <u val="single"/>
      <sz val="13"/>
      <name val="DilleniaUPC"/>
      <family val="1"/>
    </font>
    <font>
      <b/>
      <sz val="13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2"/>
      <color indexed="8"/>
      <name val="DilleniaUPC"/>
      <family val="1"/>
    </font>
    <font>
      <sz val="11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DilleniaUPC"/>
      <family val="1"/>
    </font>
    <font>
      <sz val="11"/>
      <color theme="1"/>
      <name val="Dillen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9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Border="1" applyAlignment="1">
      <alignment shrinkToFi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5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Fill="1" applyAlignment="1">
      <alignment/>
    </xf>
    <xf numFmtId="0" fontId="6" fillId="34" borderId="10" xfId="0" applyFont="1" applyFill="1" applyBorder="1" applyAlignment="1">
      <alignment/>
    </xf>
    <xf numFmtId="43" fontId="6" fillId="34" borderId="10" xfId="42" applyFont="1" applyFill="1" applyBorder="1" applyAlignment="1">
      <alignment/>
    </xf>
    <xf numFmtId="194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3" fontId="6" fillId="0" borderId="10" xfId="42" applyFont="1" applyFill="1" applyBorder="1" applyAlignment="1">
      <alignment/>
    </xf>
    <xf numFmtId="194" fontId="6" fillId="0" borderId="10" xfId="0" applyNumberFormat="1" applyFont="1" applyFill="1" applyBorder="1" applyAlignment="1">
      <alignment shrinkToFit="1"/>
    </xf>
    <xf numFmtId="194" fontId="6" fillId="34" borderId="10" xfId="42" applyNumberFormat="1" applyFont="1" applyFill="1" applyBorder="1" applyAlignment="1" quotePrefix="1">
      <alignment/>
    </xf>
    <xf numFmtId="194" fontId="6" fillId="34" borderId="10" xfId="0" applyNumberFormat="1" applyFont="1" applyFill="1" applyBorder="1" applyAlignment="1">
      <alignment shrinkToFit="1"/>
    </xf>
    <xf numFmtId="43" fontId="6" fillId="34" borderId="10" xfId="42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6" fillId="0" borderId="10" xfId="42" applyFont="1" applyBorder="1" applyAlignment="1">
      <alignment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8" fillId="0" borderId="11" xfId="42" applyFont="1" applyBorder="1" applyAlignment="1">
      <alignment/>
    </xf>
    <xf numFmtId="0" fontId="9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/>
    </xf>
    <xf numFmtId="43" fontId="2" fillId="34" borderId="10" xfId="42" applyFont="1" applyFill="1" applyBorder="1" applyAlignment="1">
      <alignment/>
    </xf>
    <xf numFmtId="43" fontId="6" fillId="0" borderId="12" xfId="42" applyFont="1" applyBorder="1" applyAlignment="1">
      <alignment/>
    </xf>
    <xf numFmtId="43" fontId="6" fillId="34" borderId="12" xfId="42" applyFont="1" applyFill="1" applyBorder="1" applyAlignment="1">
      <alignment/>
    </xf>
    <xf numFmtId="0" fontId="49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="148" zoomScaleNormal="148" zoomScalePageLayoutView="0" workbookViewId="0" topLeftCell="A1">
      <selection activeCell="J5" sqref="J5"/>
    </sheetView>
  </sheetViews>
  <sheetFormatPr defaultColWidth="9.140625" defaultRowHeight="12.75"/>
  <cols>
    <col min="1" max="1" width="37.7109375" style="1" customWidth="1"/>
    <col min="2" max="3" width="10.8515625" style="1" customWidth="1"/>
    <col min="4" max="4" width="10.57421875" style="1" customWidth="1"/>
    <col min="5" max="5" width="11.00390625" style="1" customWidth="1"/>
    <col min="6" max="6" width="10.57421875" style="1" customWidth="1"/>
    <col min="7" max="7" width="10.421875" style="1" customWidth="1"/>
    <col min="8" max="8" width="9.140625" style="12" customWidth="1"/>
    <col min="9" max="9" width="9.140625" style="15" customWidth="1"/>
    <col min="10" max="13" width="9.140625" style="12" customWidth="1"/>
  </cols>
  <sheetData>
    <row r="1" spans="1:7" ht="19.5" customHeight="1">
      <c r="A1" s="42" t="s">
        <v>0</v>
      </c>
      <c r="B1" s="42"/>
      <c r="C1" s="42"/>
      <c r="D1" s="42"/>
      <c r="E1" s="42"/>
      <c r="F1" s="42"/>
      <c r="G1" s="42"/>
    </row>
    <row r="2" spans="1:7" ht="16.5" customHeight="1">
      <c r="A2" s="42" t="s">
        <v>1</v>
      </c>
      <c r="B2" s="42"/>
      <c r="C2" s="42"/>
      <c r="D2" s="42"/>
      <c r="E2" s="42"/>
      <c r="F2" s="42"/>
      <c r="G2" s="42"/>
    </row>
    <row r="3" spans="1:7" ht="23.25">
      <c r="A3" s="42" t="s">
        <v>127</v>
      </c>
      <c r="B3" s="42"/>
      <c r="C3" s="42"/>
      <c r="D3" s="42"/>
      <c r="E3" s="42"/>
      <c r="F3" s="42"/>
      <c r="G3" s="42"/>
    </row>
    <row r="4" ht="1.5" customHeight="1"/>
    <row r="5" spans="1:7" ht="18.75">
      <c r="A5" s="43" t="s">
        <v>2</v>
      </c>
      <c r="B5" s="45" t="s">
        <v>122</v>
      </c>
      <c r="C5" s="46"/>
      <c r="D5" s="45" t="s">
        <v>3</v>
      </c>
      <c r="E5" s="46"/>
      <c r="F5" s="45" t="s">
        <v>128</v>
      </c>
      <c r="G5" s="46"/>
    </row>
    <row r="6" spans="1:7" ht="18.75">
      <c r="A6" s="44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13" s="10" customFormat="1" ht="18.75">
      <c r="A7" s="17" t="s">
        <v>6</v>
      </c>
      <c r="B7" s="18">
        <v>1338</v>
      </c>
      <c r="C7" s="18">
        <v>0</v>
      </c>
      <c r="D7" s="18">
        <v>356911</v>
      </c>
      <c r="E7" s="18">
        <v>356314</v>
      </c>
      <c r="F7" s="19">
        <f aca="true" t="shared" si="0" ref="F7:F12">B7+D7-E7</f>
        <v>1935</v>
      </c>
      <c r="G7" s="18">
        <v>0</v>
      </c>
      <c r="H7" s="13"/>
      <c r="I7" s="16"/>
      <c r="J7" s="13"/>
      <c r="K7" s="13"/>
      <c r="L7" s="13"/>
      <c r="M7" s="13"/>
    </row>
    <row r="8" spans="1:13" s="10" customFormat="1" ht="18.75">
      <c r="A8" s="20" t="s">
        <v>26</v>
      </c>
      <c r="B8" s="21">
        <v>1188855</v>
      </c>
      <c r="C8" s="21">
        <v>0</v>
      </c>
      <c r="D8" s="21">
        <v>232304</v>
      </c>
      <c r="E8" s="21">
        <v>347488</v>
      </c>
      <c r="F8" s="22">
        <f>B8+D8-E8</f>
        <v>1073671</v>
      </c>
      <c r="G8" s="21">
        <v>0</v>
      </c>
      <c r="H8" s="13"/>
      <c r="I8" s="16"/>
      <c r="J8" s="13"/>
      <c r="K8" s="13"/>
      <c r="L8" s="13"/>
      <c r="M8" s="13"/>
    </row>
    <row r="9" spans="1:13" s="10" customFormat="1" ht="18.75">
      <c r="A9" s="17" t="s">
        <v>27</v>
      </c>
      <c r="B9" s="23">
        <v>10000</v>
      </c>
      <c r="C9" s="18">
        <v>0</v>
      </c>
      <c r="D9" s="18">
        <v>347488</v>
      </c>
      <c r="E9" s="18">
        <v>347488</v>
      </c>
      <c r="F9" s="19">
        <f>B9+D9-E9</f>
        <v>10000</v>
      </c>
      <c r="G9" s="18">
        <v>0</v>
      </c>
      <c r="H9" s="13"/>
      <c r="I9" s="16"/>
      <c r="J9" s="13"/>
      <c r="K9" s="13"/>
      <c r="L9" s="13"/>
      <c r="M9" s="13"/>
    </row>
    <row r="10" spans="1:13" s="11" customFormat="1" ht="18.75">
      <c r="A10" s="17" t="s">
        <v>7</v>
      </c>
      <c r="B10" s="18">
        <v>928828.97</v>
      </c>
      <c r="C10" s="18">
        <v>0</v>
      </c>
      <c r="D10" s="18">
        <v>128000</v>
      </c>
      <c r="E10" s="18">
        <v>383500</v>
      </c>
      <c r="F10" s="19">
        <f>SUM(B10+D10-E10)</f>
        <v>673328.97</v>
      </c>
      <c r="G10" s="18">
        <v>0</v>
      </c>
      <c r="H10" s="13"/>
      <c r="I10" s="16"/>
      <c r="J10" s="13"/>
      <c r="K10" s="13"/>
      <c r="L10" s="13"/>
      <c r="M10" s="13"/>
    </row>
    <row r="11" spans="1:13" s="10" customFormat="1" ht="18.75">
      <c r="A11" s="17" t="s">
        <v>8</v>
      </c>
      <c r="B11" s="18">
        <v>524511</v>
      </c>
      <c r="C11" s="18">
        <v>0</v>
      </c>
      <c r="D11" s="18">
        <v>255651</v>
      </c>
      <c r="E11" s="18">
        <v>281591</v>
      </c>
      <c r="F11" s="24">
        <f t="shared" si="0"/>
        <v>498571</v>
      </c>
      <c r="G11" s="18">
        <v>0</v>
      </c>
      <c r="H11" s="13"/>
      <c r="I11" s="16"/>
      <c r="J11" s="13"/>
      <c r="K11" s="13"/>
      <c r="L11" s="13"/>
      <c r="M11" s="13"/>
    </row>
    <row r="12" spans="1:13" s="10" customFormat="1" ht="18.75">
      <c r="A12" s="17" t="s">
        <v>9</v>
      </c>
      <c r="B12" s="18">
        <v>275296</v>
      </c>
      <c r="C12" s="18">
        <v>0</v>
      </c>
      <c r="D12" s="18">
        <v>302011</v>
      </c>
      <c r="E12" s="18">
        <v>161484</v>
      </c>
      <c r="F12" s="25">
        <f t="shared" si="0"/>
        <v>415823</v>
      </c>
      <c r="G12" s="18">
        <v>0</v>
      </c>
      <c r="H12" s="13"/>
      <c r="I12" s="16"/>
      <c r="J12" s="13"/>
      <c r="K12" s="13"/>
      <c r="L12" s="13"/>
      <c r="M12" s="13"/>
    </row>
    <row r="13" spans="1:13" s="10" customFormat="1" ht="18.75">
      <c r="A13" s="17" t="s">
        <v>10</v>
      </c>
      <c r="B13" s="18">
        <v>0</v>
      </c>
      <c r="C13" s="18">
        <v>2000000</v>
      </c>
      <c r="D13" s="18">
        <v>0</v>
      </c>
      <c r="E13" s="18">
        <v>0</v>
      </c>
      <c r="F13" s="18">
        <v>0</v>
      </c>
      <c r="G13" s="18">
        <f>C13-D13+E13</f>
        <v>2000000</v>
      </c>
      <c r="H13" s="13"/>
      <c r="I13" s="16"/>
      <c r="J13" s="13"/>
      <c r="K13" s="13"/>
      <c r="L13" s="13"/>
      <c r="M13" s="13"/>
    </row>
    <row r="14" spans="1:13" s="10" customFormat="1" ht="18.75">
      <c r="A14" s="17" t="s">
        <v>11</v>
      </c>
      <c r="B14" s="18">
        <v>0</v>
      </c>
      <c r="C14" s="18">
        <v>0</v>
      </c>
      <c r="D14" s="18">
        <v>904223</v>
      </c>
      <c r="E14" s="18">
        <v>904223</v>
      </c>
      <c r="F14" s="18">
        <f>B14+D14-E14</f>
        <v>0</v>
      </c>
      <c r="G14" s="18">
        <f>C14-D14+E14</f>
        <v>0</v>
      </c>
      <c r="H14" s="13"/>
      <c r="I14" s="16"/>
      <c r="J14" s="13"/>
      <c r="K14" s="13"/>
      <c r="L14" s="13"/>
      <c r="M14" s="13"/>
    </row>
    <row r="15" spans="1:8" s="10" customFormat="1" ht="18.75">
      <c r="A15" s="34" t="s">
        <v>77</v>
      </c>
      <c r="B15" s="35">
        <v>0</v>
      </c>
      <c r="C15" s="35">
        <v>0</v>
      </c>
      <c r="D15" s="18">
        <v>1540</v>
      </c>
      <c r="E15" s="18">
        <v>1540</v>
      </c>
      <c r="F15" s="35">
        <f>B15+D15-E15</f>
        <v>0</v>
      </c>
      <c r="G15" s="35">
        <f>C15-D15+E15</f>
        <v>0</v>
      </c>
      <c r="H15" s="13"/>
    </row>
    <row r="16" spans="1:7" ht="18.75">
      <c r="A16" s="26" t="s">
        <v>12</v>
      </c>
      <c r="B16" s="27"/>
      <c r="C16" s="27"/>
      <c r="D16" s="27"/>
      <c r="E16" s="27"/>
      <c r="F16" s="18"/>
      <c r="G16" s="18"/>
    </row>
    <row r="17" spans="1:7" ht="18.75">
      <c r="A17" s="28" t="s">
        <v>13</v>
      </c>
      <c r="B17" s="27">
        <v>0</v>
      </c>
      <c r="C17" s="27">
        <v>1449</v>
      </c>
      <c r="D17" s="27">
        <v>0</v>
      </c>
      <c r="E17" s="27">
        <v>0</v>
      </c>
      <c r="F17" s="18">
        <v>0</v>
      </c>
      <c r="G17" s="18">
        <f>C17-D17+E17</f>
        <v>1449</v>
      </c>
    </row>
    <row r="18" spans="1:7" ht="18.75">
      <c r="A18" s="29" t="s">
        <v>14</v>
      </c>
      <c r="B18" s="27"/>
      <c r="C18" s="27"/>
      <c r="D18" s="27"/>
      <c r="E18" s="27"/>
      <c r="F18" s="17"/>
      <c r="G18" s="17"/>
    </row>
    <row r="19" spans="1:7" ht="18.75">
      <c r="A19" s="29" t="s">
        <v>15</v>
      </c>
      <c r="B19" s="27">
        <v>0</v>
      </c>
      <c r="C19" s="27">
        <v>184721.97</v>
      </c>
      <c r="D19" s="27">
        <v>0</v>
      </c>
      <c r="E19" s="27">
        <v>0</v>
      </c>
      <c r="F19" s="18">
        <v>0</v>
      </c>
      <c r="G19" s="18">
        <f>SUM(C19-D19)</f>
        <v>184721.97</v>
      </c>
    </row>
    <row r="20" spans="1:7" ht="18.75">
      <c r="A20" s="29" t="s">
        <v>16</v>
      </c>
      <c r="B20" s="27"/>
      <c r="C20" s="27"/>
      <c r="D20" s="27"/>
      <c r="E20" s="27"/>
      <c r="F20" s="17"/>
      <c r="G20" s="17"/>
    </row>
    <row r="21" spans="1:9" s="6" customFormat="1" ht="20.25">
      <c r="A21" s="29" t="s">
        <v>21</v>
      </c>
      <c r="B21" s="27">
        <v>0</v>
      </c>
      <c r="C21" s="27">
        <v>9578</v>
      </c>
      <c r="D21" s="27">
        <v>0</v>
      </c>
      <c r="E21" s="27">
        <v>0</v>
      </c>
      <c r="F21" s="18">
        <v>0</v>
      </c>
      <c r="G21" s="18">
        <f>C21-D21+E21</f>
        <v>9578</v>
      </c>
      <c r="I21" s="14"/>
    </row>
    <row r="22" spans="1:9" s="6" customFormat="1" ht="20.25">
      <c r="A22" s="29" t="s">
        <v>18</v>
      </c>
      <c r="B22" s="27"/>
      <c r="C22" s="27"/>
      <c r="D22" s="27"/>
      <c r="E22" s="27"/>
      <c r="F22" s="17"/>
      <c r="G22" s="17"/>
      <c r="I22" s="14"/>
    </row>
    <row r="23" spans="1:9" s="6" customFormat="1" ht="20.25">
      <c r="A23" s="29" t="s">
        <v>19</v>
      </c>
      <c r="B23" s="27"/>
      <c r="C23" s="27"/>
      <c r="D23" s="27"/>
      <c r="E23" s="27"/>
      <c r="F23" s="18"/>
      <c r="G23" s="18"/>
      <c r="I23" s="14"/>
    </row>
    <row r="24" spans="1:9" s="6" customFormat="1" ht="20.25">
      <c r="A24" s="29" t="s">
        <v>22</v>
      </c>
      <c r="B24" s="27">
        <v>0</v>
      </c>
      <c r="C24" s="27">
        <v>5000</v>
      </c>
      <c r="D24" s="27">
        <v>0</v>
      </c>
      <c r="E24" s="27">
        <v>0</v>
      </c>
      <c r="F24" s="18">
        <v>0</v>
      </c>
      <c r="G24" s="18">
        <f>C24-D24+E24</f>
        <v>5000</v>
      </c>
      <c r="I24" s="14"/>
    </row>
    <row r="25" spans="1:9" s="6" customFormat="1" ht="20.25">
      <c r="A25" s="29" t="s">
        <v>20</v>
      </c>
      <c r="B25" s="27"/>
      <c r="C25" s="27"/>
      <c r="D25" s="27"/>
      <c r="E25" s="27"/>
      <c r="F25" s="17"/>
      <c r="G25" s="17"/>
      <c r="I25" s="14"/>
    </row>
    <row r="26" spans="1:9" s="6" customFormat="1" ht="20.25">
      <c r="A26" s="29" t="s">
        <v>23</v>
      </c>
      <c r="B26" s="27">
        <v>0</v>
      </c>
      <c r="C26" s="27">
        <v>19000</v>
      </c>
      <c r="D26" s="27">
        <v>0</v>
      </c>
      <c r="E26" s="27">
        <v>0</v>
      </c>
      <c r="F26" s="18">
        <v>0</v>
      </c>
      <c r="G26" s="18">
        <f>C26-D26+E26</f>
        <v>19000</v>
      </c>
      <c r="I26" s="14"/>
    </row>
    <row r="27" spans="1:7" ht="18.75">
      <c r="A27" s="29" t="s">
        <v>29</v>
      </c>
      <c r="B27" s="27">
        <v>0</v>
      </c>
      <c r="C27" s="27">
        <v>200000</v>
      </c>
      <c r="D27" s="27">
        <v>0</v>
      </c>
      <c r="E27" s="27">
        <v>0</v>
      </c>
      <c r="F27" s="18">
        <v>0</v>
      </c>
      <c r="G27" s="18">
        <v>200000</v>
      </c>
    </row>
    <row r="28" spans="1:7" ht="18.75">
      <c r="A28" s="32" t="s">
        <v>28</v>
      </c>
      <c r="B28" s="27">
        <v>0</v>
      </c>
      <c r="C28" s="27">
        <v>2700</v>
      </c>
      <c r="D28" s="27">
        <v>0</v>
      </c>
      <c r="E28" s="27">
        <v>0</v>
      </c>
      <c r="F28" s="18">
        <v>0</v>
      </c>
      <c r="G28" s="18">
        <f>C28-D28+E28</f>
        <v>2700</v>
      </c>
    </row>
    <row r="29" spans="1:7" ht="18.75">
      <c r="A29" s="33" t="s">
        <v>52</v>
      </c>
      <c r="B29" s="27">
        <v>0</v>
      </c>
      <c r="C29" s="27">
        <v>12000</v>
      </c>
      <c r="D29" s="27">
        <v>12000</v>
      </c>
      <c r="E29" s="27">
        <v>0</v>
      </c>
      <c r="F29" s="18">
        <v>0</v>
      </c>
      <c r="G29" s="18">
        <f>C29-D29+E29</f>
        <v>0</v>
      </c>
    </row>
    <row r="30" spans="1:7" ht="18.75">
      <c r="A30" s="33" t="s">
        <v>31</v>
      </c>
      <c r="B30" s="27"/>
      <c r="C30" s="27"/>
      <c r="D30" s="27"/>
      <c r="E30" s="27"/>
      <c r="F30" s="18"/>
      <c r="G30" s="18"/>
    </row>
    <row r="31" spans="1:7" ht="18.75">
      <c r="A31" s="33" t="s">
        <v>53</v>
      </c>
      <c r="B31" s="27">
        <v>0</v>
      </c>
      <c r="C31" s="27">
        <v>12000</v>
      </c>
      <c r="D31" s="27">
        <v>12000</v>
      </c>
      <c r="E31" s="27">
        <v>0</v>
      </c>
      <c r="F31" s="18">
        <v>0</v>
      </c>
      <c r="G31" s="18">
        <f>C31-D31+E31</f>
        <v>0</v>
      </c>
    </row>
    <row r="32" spans="1:7" ht="18.75">
      <c r="A32" s="33" t="s">
        <v>32</v>
      </c>
      <c r="B32" s="29"/>
      <c r="C32" s="29"/>
      <c r="D32" s="29"/>
      <c r="E32" s="29"/>
      <c r="F32" s="29"/>
      <c r="G32" s="29"/>
    </row>
    <row r="33" spans="1:7" ht="18.75">
      <c r="A33" s="33" t="s">
        <v>54</v>
      </c>
      <c r="B33" s="27">
        <v>0</v>
      </c>
      <c r="C33" s="27">
        <v>8500</v>
      </c>
      <c r="D33" s="27">
        <v>8500</v>
      </c>
      <c r="E33" s="27">
        <v>0</v>
      </c>
      <c r="F33" s="18">
        <v>0</v>
      </c>
      <c r="G33" s="18">
        <f>C33-D33+E33</f>
        <v>0</v>
      </c>
    </row>
    <row r="34" spans="1:7" ht="18.75">
      <c r="A34" s="33" t="s">
        <v>33</v>
      </c>
      <c r="B34" s="27"/>
      <c r="C34" s="27"/>
      <c r="D34" s="27"/>
      <c r="E34" s="27"/>
      <c r="F34" s="18"/>
      <c r="G34" s="18"/>
    </row>
    <row r="35" spans="1:7" ht="18.75">
      <c r="A35" s="33" t="s">
        <v>55</v>
      </c>
      <c r="B35" s="27">
        <v>0</v>
      </c>
      <c r="C35" s="27">
        <v>8500</v>
      </c>
      <c r="D35" s="27">
        <v>0</v>
      </c>
      <c r="E35" s="27">
        <v>0</v>
      </c>
      <c r="F35" s="18">
        <v>0</v>
      </c>
      <c r="G35" s="18">
        <f>C35-D35+E35</f>
        <v>8500</v>
      </c>
    </row>
    <row r="36" spans="1:7" ht="18.75">
      <c r="A36" s="33" t="s">
        <v>34</v>
      </c>
      <c r="B36" s="29"/>
      <c r="C36" s="29"/>
      <c r="D36" s="29"/>
      <c r="E36" s="29"/>
      <c r="F36" s="29"/>
      <c r="G36" s="29"/>
    </row>
    <row r="37" spans="1:7" ht="18.75">
      <c r="A37" s="33" t="s">
        <v>56</v>
      </c>
      <c r="B37" s="27">
        <v>0</v>
      </c>
      <c r="C37" s="27">
        <v>8500</v>
      </c>
      <c r="D37" s="27">
        <v>0</v>
      </c>
      <c r="E37" s="27">
        <v>0</v>
      </c>
      <c r="F37" s="18">
        <v>0</v>
      </c>
      <c r="G37" s="18">
        <f>C37-D37+E37</f>
        <v>8500</v>
      </c>
    </row>
    <row r="38" spans="1:7" ht="18.75">
      <c r="A38" s="33" t="s">
        <v>35</v>
      </c>
      <c r="B38" s="27"/>
      <c r="C38" s="27"/>
      <c r="D38" s="27"/>
      <c r="E38" s="27"/>
      <c r="F38" s="18"/>
      <c r="G38" s="18"/>
    </row>
    <row r="39" spans="1:7" ht="18.75">
      <c r="A39" s="33" t="s">
        <v>57</v>
      </c>
      <c r="B39" s="27">
        <v>0</v>
      </c>
      <c r="C39" s="27">
        <v>8500</v>
      </c>
      <c r="D39" s="27">
        <v>0</v>
      </c>
      <c r="E39" s="27">
        <v>0</v>
      </c>
      <c r="F39" s="18">
        <v>0</v>
      </c>
      <c r="G39" s="18">
        <f>C39-D39+E39</f>
        <v>8500</v>
      </c>
    </row>
    <row r="40" spans="1:7" ht="18.75">
      <c r="A40" s="33" t="s">
        <v>36</v>
      </c>
      <c r="B40" s="29"/>
      <c r="C40" s="29"/>
      <c r="D40" s="29"/>
      <c r="E40" s="29"/>
      <c r="F40" s="29"/>
      <c r="G40" s="29"/>
    </row>
    <row r="41" spans="1:7" ht="18.75">
      <c r="A41" s="33" t="s">
        <v>58</v>
      </c>
      <c r="B41" s="27">
        <v>0</v>
      </c>
      <c r="C41" s="27">
        <v>12000</v>
      </c>
      <c r="D41" s="27">
        <v>12000</v>
      </c>
      <c r="E41" s="27">
        <v>0</v>
      </c>
      <c r="F41" s="18">
        <v>0</v>
      </c>
      <c r="G41" s="18">
        <f>C41-D41+E41</f>
        <v>0</v>
      </c>
    </row>
    <row r="42" spans="1:7" ht="18.75">
      <c r="A42" s="33" t="s">
        <v>37</v>
      </c>
      <c r="B42" s="27"/>
      <c r="C42" s="27"/>
      <c r="D42" s="27"/>
      <c r="E42" s="27"/>
      <c r="F42" s="18"/>
      <c r="G42" s="18"/>
    </row>
    <row r="43" spans="1:7" ht="18.75">
      <c r="A43" s="33" t="s">
        <v>59</v>
      </c>
      <c r="B43" s="27">
        <v>0</v>
      </c>
      <c r="C43" s="27">
        <v>8500</v>
      </c>
      <c r="D43" s="27">
        <v>0</v>
      </c>
      <c r="E43" s="27">
        <v>0</v>
      </c>
      <c r="F43" s="18">
        <v>0</v>
      </c>
      <c r="G43" s="18">
        <f>C43-D43+E43</f>
        <v>8500</v>
      </c>
    </row>
    <row r="44" spans="1:9" s="12" customFormat="1" ht="18.75">
      <c r="A44" s="33" t="s">
        <v>38</v>
      </c>
      <c r="B44" s="29"/>
      <c r="C44" s="29"/>
      <c r="D44" s="29"/>
      <c r="E44" s="29"/>
      <c r="F44" s="29"/>
      <c r="G44" s="29"/>
      <c r="I44" s="15"/>
    </row>
    <row r="45" spans="1:9" s="12" customFormat="1" ht="18.75">
      <c r="A45" s="33" t="s">
        <v>60</v>
      </c>
      <c r="B45" s="27">
        <v>0</v>
      </c>
      <c r="C45" s="27">
        <v>12000</v>
      </c>
      <c r="D45" s="27">
        <v>12000</v>
      </c>
      <c r="E45" s="27">
        <v>0</v>
      </c>
      <c r="F45" s="18">
        <v>0</v>
      </c>
      <c r="G45" s="18">
        <f>C45-D45+E45</f>
        <v>0</v>
      </c>
      <c r="I45" s="15"/>
    </row>
    <row r="46" spans="1:9" s="12" customFormat="1" ht="18.75">
      <c r="A46" s="33" t="s">
        <v>39</v>
      </c>
      <c r="B46" s="29"/>
      <c r="C46" s="29"/>
      <c r="D46" s="29"/>
      <c r="E46" s="29"/>
      <c r="F46" s="29"/>
      <c r="G46" s="29"/>
      <c r="I46" s="15"/>
    </row>
    <row r="47" spans="1:9" s="12" customFormat="1" ht="18.75">
      <c r="A47" s="33" t="s">
        <v>61</v>
      </c>
      <c r="B47" s="27">
        <v>0</v>
      </c>
      <c r="C47" s="27">
        <v>8500</v>
      </c>
      <c r="D47" s="27">
        <v>8500</v>
      </c>
      <c r="E47" s="27">
        <v>0</v>
      </c>
      <c r="F47" s="18">
        <v>0</v>
      </c>
      <c r="G47" s="18">
        <f>C47-D47+E47</f>
        <v>0</v>
      </c>
      <c r="I47" s="15"/>
    </row>
    <row r="48" spans="1:9" s="12" customFormat="1" ht="18.75">
      <c r="A48" s="33" t="s">
        <v>40</v>
      </c>
      <c r="B48" s="27"/>
      <c r="C48" s="27"/>
      <c r="D48" s="27"/>
      <c r="E48" s="27"/>
      <c r="F48" s="18"/>
      <c r="G48" s="18"/>
      <c r="I48" s="15"/>
    </row>
    <row r="49" spans="1:9" s="12" customFormat="1" ht="18.75">
      <c r="A49" s="33" t="s">
        <v>63</v>
      </c>
      <c r="B49" s="27">
        <v>0</v>
      </c>
      <c r="C49" s="27">
        <v>8500</v>
      </c>
      <c r="D49" s="27">
        <v>8500</v>
      </c>
      <c r="E49" s="27">
        <v>0</v>
      </c>
      <c r="F49" s="18">
        <v>0</v>
      </c>
      <c r="G49" s="18">
        <f>C49-D49+E49</f>
        <v>0</v>
      </c>
      <c r="I49" s="15"/>
    </row>
    <row r="50" spans="1:9" s="12" customFormat="1" ht="18.75">
      <c r="A50" s="33" t="s">
        <v>41</v>
      </c>
      <c r="B50" s="29"/>
      <c r="C50" s="29"/>
      <c r="D50" s="29"/>
      <c r="E50" s="29"/>
      <c r="F50" s="29"/>
      <c r="G50" s="29"/>
      <c r="I50" s="15"/>
    </row>
    <row r="51" spans="1:9" s="12" customFormat="1" ht="18.75">
      <c r="A51" s="33" t="s">
        <v>62</v>
      </c>
      <c r="B51" s="27">
        <v>0</v>
      </c>
      <c r="C51" s="27">
        <v>12000</v>
      </c>
      <c r="D51" s="27">
        <v>12000</v>
      </c>
      <c r="E51" s="27">
        <v>0</v>
      </c>
      <c r="F51" s="18">
        <v>0</v>
      </c>
      <c r="G51" s="18">
        <f>C51-D51+E51</f>
        <v>0</v>
      </c>
      <c r="I51" s="15"/>
    </row>
    <row r="52" spans="1:9" s="12" customFormat="1" ht="18.75">
      <c r="A52" s="33" t="s">
        <v>42</v>
      </c>
      <c r="B52" s="29"/>
      <c r="C52" s="29"/>
      <c r="D52" s="29"/>
      <c r="E52" s="29"/>
      <c r="F52" s="29"/>
      <c r="G52" s="29"/>
      <c r="I52" s="15"/>
    </row>
    <row r="53" spans="1:9" s="12" customFormat="1" ht="18.75">
      <c r="A53" s="33" t="s">
        <v>64</v>
      </c>
      <c r="B53" s="27">
        <v>0</v>
      </c>
      <c r="C53" s="27">
        <v>12000</v>
      </c>
      <c r="D53" s="27">
        <v>12000</v>
      </c>
      <c r="E53" s="27">
        <v>0</v>
      </c>
      <c r="F53" s="18">
        <v>0</v>
      </c>
      <c r="G53" s="18">
        <f>C53-D53+E53</f>
        <v>0</v>
      </c>
      <c r="I53" s="15"/>
    </row>
    <row r="54" spans="1:9" s="12" customFormat="1" ht="18.75">
      <c r="A54" s="33" t="s">
        <v>43</v>
      </c>
      <c r="B54" s="27"/>
      <c r="C54" s="27"/>
      <c r="D54" s="27"/>
      <c r="E54" s="27"/>
      <c r="F54" s="18"/>
      <c r="G54" s="18"/>
      <c r="I54" s="15"/>
    </row>
    <row r="55" spans="1:9" s="12" customFormat="1" ht="18.75">
      <c r="A55" s="33" t="s">
        <v>65</v>
      </c>
      <c r="B55" s="27">
        <v>0</v>
      </c>
      <c r="C55" s="27">
        <v>12000</v>
      </c>
      <c r="D55" s="27">
        <v>12000</v>
      </c>
      <c r="E55" s="27">
        <v>0</v>
      </c>
      <c r="F55" s="18">
        <v>0</v>
      </c>
      <c r="G55" s="18">
        <f>C55-D55+E55</f>
        <v>0</v>
      </c>
      <c r="I55" s="15"/>
    </row>
    <row r="56" spans="1:9" s="12" customFormat="1" ht="18.75">
      <c r="A56" s="33" t="s">
        <v>44</v>
      </c>
      <c r="B56" s="29"/>
      <c r="C56" s="29"/>
      <c r="D56" s="29"/>
      <c r="E56" s="29"/>
      <c r="F56" s="29"/>
      <c r="G56" s="29"/>
      <c r="I56" s="15"/>
    </row>
    <row r="57" spans="1:9" s="12" customFormat="1" ht="18.75">
      <c r="A57" s="33" t="s">
        <v>66</v>
      </c>
      <c r="B57" s="27">
        <v>0</v>
      </c>
      <c r="C57" s="27">
        <v>12000</v>
      </c>
      <c r="D57" s="27">
        <v>12000</v>
      </c>
      <c r="E57" s="27">
        <v>0</v>
      </c>
      <c r="F57" s="18">
        <v>0</v>
      </c>
      <c r="G57" s="18">
        <f>C57-D57+E57</f>
        <v>0</v>
      </c>
      <c r="I57" s="15"/>
    </row>
    <row r="58" spans="1:9" s="12" customFormat="1" ht="18.75">
      <c r="A58" s="33" t="s">
        <v>45</v>
      </c>
      <c r="B58" s="29"/>
      <c r="C58" s="29"/>
      <c r="D58" s="29"/>
      <c r="E58" s="29"/>
      <c r="F58" s="29"/>
      <c r="G58" s="29"/>
      <c r="I58" s="15"/>
    </row>
    <row r="59" spans="1:9" s="12" customFormat="1" ht="18.75">
      <c r="A59" s="33" t="s">
        <v>67</v>
      </c>
      <c r="B59" s="27">
        <v>0</v>
      </c>
      <c r="C59" s="27">
        <v>12000</v>
      </c>
      <c r="D59" s="27">
        <v>12000</v>
      </c>
      <c r="E59" s="27">
        <v>0</v>
      </c>
      <c r="F59" s="18">
        <v>0</v>
      </c>
      <c r="G59" s="18">
        <f>C59-D59+E59</f>
        <v>0</v>
      </c>
      <c r="I59" s="15"/>
    </row>
    <row r="60" spans="1:9" s="12" customFormat="1" ht="18.75">
      <c r="A60" s="33" t="s">
        <v>46</v>
      </c>
      <c r="B60" s="27"/>
      <c r="C60" s="27"/>
      <c r="D60" s="27"/>
      <c r="E60" s="27"/>
      <c r="F60" s="18"/>
      <c r="G60" s="18"/>
      <c r="I60" s="15"/>
    </row>
    <row r="61" spans="1:9" s="12" customFormat="1" ht="18.75">
      <c r="A61" s="33" t="s">
        <v>68</v>
      </c>
      <c r="B61" s="27">
        <v>0</v>
      </c>
      <c r="C61" s="27">
        <v>12000</v>
      </c>
      <c r="D61" s="27">
        <v>12000</v>
      </c>
      <c r="E61" s="27">
        <v>0</v>
      </c>
      <c r="F61" s="18">
        <v>0</v>
      </c>
      <c r="G61" s="18">
        <f>C61-D61+E61</f>
        <v>0</v>
      </c>
      <c r="I61" s="15"/>
    </row>
    <row r="62" spans="1:9" s="12" customFormat="1" ht="18.75">
      <c r="A62" s="33" t="s">
        <v>74</v>
      </c>
      <c r="B62" s="29"/>
      <c r="C62" s="29"/>
      <c r="D62" s="29"/>
      <c r="E62" s="29"/>
      <c r="F62" s="29"/>
      <c r="G62" s="29"/>
      <c r="I62" s="15"/>
    </row>
    <row r="63" spans="1:9" s="12" customFormat="1" ht="18.75">
      <c r="A63" s="33" t="s">
        <v>75</v>
      </c>
      <c r="B63" s="29"/>
      <c r="C63" s="29"/>
      <c r="D63" s="29"/>
      <c r="E63" s="29"/>
      <c r="F63" s="29"/>
      <c r="G63" s="29"/>
      <c r="I63" s="15"/>
    </row>
    <row r="64" spans="1:7" ht="18.75">
      <c r="A64" s="33" t="s">
        <v>69</v>
      </c>
      <c r="B64" s="27">
        <v>0</v>
      </c>
      <c r="C64" s="27">
        <v>12000</v>
      </c>
      <c r="D64" s="27">
        <v>12000</v>
      </c>
      <c r="E64" s="27">
        <v>0</v>
      </c>
      <c r="F64" s="18">
        <v>0</v>
      </c>
      <c r="G64" s="18">
        <f>C64-D64+E64</f>
        <v>0</v>
      </c>
    </row>
    <row r="65" spans="1:7" ht="18.75">
      <c r="A65" s="33" t="s">
        <v>47</v>
      </c>
      <c r="B65" s="29"/>
      <c r="C65" s="29"/>
      <c r="D65" s="29"/>
      <c r="E65" s="29"/>
      <c r="F65" s="29"/>
      <c r="G65" s="29"/>
    </row>
    <row r="66" spans="1:7" ht="18.75">
      <c r="A66" s="33" t="s">
        <v>70</v>
      </c>
      <c r="B66" s="27">
        <v>0</v>
      </c>
      <c r="C66" s="27">
        <v>12000</v>
      </c>
      <c r="D66" s="27">
        <v>0</v>
      </c>
      <c r="E66" s="27">
        <v>0</v>
      </c>
      <c r="F66" s="18">
        <v>0</v>
      </c>
      <c r="G66" s="18">
        <f>C66-D66+E66</f>
        <v>12000</v>
      </c>
    </row>
    <row r="67" spans="1:7" ht="18.75">
      <c r="A67" s="33" t="s">
        <v>48</v>
      </c>
      <c r="B67" s="29"/>
      <c r="C67" s="29"/>
      <c r="D67" s="29"/>
      <c r="E67" s="29"/>
      <c r="F67" s="29"/>
      <c r="G67" s="29"/>
    </row>
    <row r="68" spans="1:7" ht="18.75">
      <c r="A68" s="33" t="s">
        <v>71</v>
      </c>
      <c r="B68" s="27">
        <v>0</v>
      </c>
      <c r="C68" s="27">
        <v>12000</v>
      </c>
      <c r="D68" s="27">
        <v>12000</v>
      </c>
      <c r="E68" s="27">
        <v>0</v>
      </c>
      <c r="F68" s="18">
        <v>0</v>
      </c>
      <c r="G68" s="18">
        <f>C68-D68+E68</f>
        <v>0</v>
      </c>
    </row>
    <row r="69" spans="1:7" ht="18.75">
      <c r="A69" s="33" t="s">
        <v>49</v>
      </c>
      <c r="B69" s="29"/>
      <c r="C69" s="29"/>
      <c r="D69" s="29"/>
      <c r="E69" s="29"/>
      <c r="F69" s="29"/>
      <c r="G69" s="29"/>
    </row>
    <row r="70" spans="1:7" ht="18.75">
      <c r="A70" s="33" t="s">
        <v>72</v>
      </c>
      <c r="B70" s="27">
        <v>0</v>
      </c>
      <c r="C70" s="27">
        <v>12000</v>
      </c>
      <c r="D70" s="27">
        <v>12000</v>
      </c>
      <c r="E70" s="27">
        <v>0</v>
      </c>
      <c r="F70" s="18">
        <v>0</v>
      </c>
      <c r="G70" s="18">
        <f>C70-D70+E70</f>
        <v>0</v>
      </c>
    </row>
    <row r="71" spans="1:7" ht="18.75">
      <c r="A71" s="33" t="s">
        <v>50</v>
      </c>
      <c r="B71" s="29"/>
      <c r="C71" s="29"/>
      <c r="D71" s="29"/>
      <c r="E71" s="29"/>
      <c r="F71" s="29"/>
      <c r="G71" s="29"/>
    </row>
    <row r="72" spans="1:7" ht="18.75">
      <c r="A72" s="33" t="s">
        <v>73</v>
      </c>
      <c r="B72" s="27">
        <v>0</v>
      </c>
      <c r="C72" s="27">
        <v>8500</v>
      </c>
      <c r="D72" s="27">
        <v>8500</v>
      </c>
      <c r="E72" s="27">
        <v>0</v>
      </c>
      <c r="F72" s="18">
        <v>0</v>
      </c>
      <c r="G72" s="18">
        <f>C72-D72+E72</f>
        <v>0</v>
      </c>
    </row>
    <row r="73" spans="1:7" ht="18.75">
      <c r="A73" s="33" t="s">
        <v>51</v>
      </c>
      <c r="B73" s="29"/>
      <c r="C73" s="29"/>
      <c r="D73" s="29"/>
      <c r="E73" s="29"/>
      <c r="F73" s="29"/>
      <c r="G73" s="29"/>
    </row>
    <row r="74" spans="1:9" s="12" customFormat="1" ht="18.75">
      <c r="A74" s="33" t="s">
        <v>78</v>
      </c>
      <c r="B74" s="27">
        <v>0</v>
      </c>
      <c r="C74" s="18">
        <v>12000</v>
      </c>
      <c r="D74" s="27">
        <v>0</v>
      </c>
      <c r="E74" s="27">
        <v>0</v>
      </c>
      <c r="F74" s="18">
        <v>0</v>
      </c>
      <c r="G74" s="18">
        <f>C74-D74+E74</f>
        <v>12000</v>
      </c>
      <c r="I74" s="15"/>
    </row>
    <row r="75" spans="1:9" s="12" customFormat="1" ht="18.75">
      <c r="A75" s="33" t="s">
        <v>74</v>
      </c>
      <c r="B75" s="29"/>
      <c r="C75" s="29"/>
      <c r="D75" s="29"/>
      <c r="E75" s="29"/>
      <c r="F75" s="29"/>
      <c r="G75" s="29"/>
      <c r="I75" s="15"/>
    </row>
    <row r="76" spans="1:9" s="12" customFormat="1" ht="18.75">
      <c r="A76" s="33" t="s">
        <v>79</v>
      </c>
      <c r="B76" s="29"/>
      <c r="C76" s="29"/>
      <c r="D76" s="29"/>
      <c r="E76" s="29"/>
      <c r="F76" s="29"/>
      <c r="G76" s="29"/>
      <c r="I76" s="15"/>
    </row>
    <row r="77" spans="1:9" s="12" customFormat="1" ht="18.75">
      <c r="A77" s="33" t="s">
        <v>80</v>
      </c>
      <c r="B77" s="27">
        <v>0</v>
      </c>
      <c r="C77" s="18">
        <v>12000</v>
      </c>
      <c r="D77" s="27">
        <v>12000</v>
      </c>
      <c r="E77" s="27">
        <v>0</v>
      </c>
      <c r="F77" s="18">
        <v>0</v>
      </c>
      <c r="G77" s="18">
        <f>C77-D77+E77</f>
        <v>0</v>
      </c>
      <c r="I77" s="15"/>
    </row>
    <row r="78" spans="1:9" s="12" customFormat="1" ht="18.75">
      <c r="A78" s="33" t="s">
        <v>81</v>
      </c>
      <c r="B78" s="27"/>
      <c r="C78" s="27"/>
      <c r="D78" s="27"/>
      <c r="E78" s="27"/>
      <c r="F78" s="18"/>
      <c r="G78" s="18"/>
      <c r="I78" s="15"/>
    </row>
    <row r="79" spans="1:9" s="12" customFormat="1" ht="18.75">
      <c r="A79" s="33" t="s">
        <v>82</v>
      </c>
      <c r="B79" s="27">
        <v>0</v>
      </c>
      <c r="C79" s="27">
        <v>12000</v>
      </c>
      <c r="D79" s="27">
        <v>0</v>
      </c>
      <c r="E79" s="27">
        <v>0</v>
      </c>
      <c r="F79" s="18">
        <v>0</v>
      </c>
      <c r="G79" s="18">
        <f>C79-D79+E79</f>
        <v>12000</v>
      </c>
      <c r="I79" s="15"/>
    </row>
    <row r="80" spans="1:9" s="12" customFormat="1" ht="18.75">
      <c r="A80" s="33" t="s">
        <v>74</v>
      </c>
      <c r="B80" s="29"/>
      <c r="C80" s="29"/>
      <c r="D80" s="29"/>
      <c r="E80" s="29"/>
      <c r="F80" s="29"/>
      <c r="G80" s="29"/>
      <c r="I80" s="15"/>
    </row>
    <row r="81" spans="1:9" s="12" customFormat="1" ht="18.75">
      <c r="A81" s="33" t="s">
        <v>83</v>
      </c>
      <c r="B81" s="27"/>
      <c r="C81" s="27"/>
      <c r="D81" s="27"/>
      <c r="E81" s="27"/>
      <c r="F81" s="18"/>
      <c r="G81" s="18"/>
      <c r="I81" s="15"/>
    </row>
    <row r="82" spans="1:9" s="12" customFormat="1" ht="18.75">
      <c r="A82" s="33" t="s">
        <v>84</v>
      </c>
      <c r="B82" s="27">
        <v>0</v>
      </c>
      <c r="C82" s="27">
        <v>8500</v>
      </c>
      <c r="D82" s="27">
        <v>8500</v>
      </c>
      <c r="E82" s="27">
        <v>0</v>
      </c>
      <c r="F82" s="18">
        <v>0</v>
      </c>
      <c r="G82" s="18">
        <f>C82-D82+E82</f>
        <v>0</v>
      </c>
      <c r="I82" s="15"/>
    </row>
    <row r="83" spans="1:9" s="12" customFormat="1" ht="18.75">
      <c r="A83" s="33" t="s">
        <v>85</v>
      </c>
      <c r="B83" s="29"/>
      <c r="C83" s="29"/>
      <c r="D83" s="29"/>
      <c r="E83" s="29"/>
      <c r="F83" s="29"/>
      <c r="G83" s="29"/>
      <c r="I83" s="15"/>
    </row>
    <row r="84" spans="1:9" s="12" customFormat="1" ht="18.75">
      <c r="A84" s="33" t="s">
        <v>86</v>
      </c>
      <c r="B84" s="27">
        <v>0</v>
      </c>
      <c r="C84" s="27">
        <v>12000</v>
      </c>
      <c r="D84" s="27">
        <v>12000</v>
      </c>
      <c r="E84" s="27">
        <v>0</v>
      </c>
      <c r="F84" s="18">
        <v>0</v>
      </c>
      <c r="G84" s="18">
        <f>C84-D84+E84</f>
        <v>0</v>
      </c>
      <c r="I84" s="15"/>
    </row>
    <row r="85" spans="1:9" s="12" customFormat="1" ht="18.75">
      <c r="A85" s="33" t="s">
        <v>74</v>
      </c>
      <c r="B85" s="27"/>
      <c r="C85" s="27"/>
      <c r="D85" s="27"/>
      <c r="E85" s="27"/>
      <c r="F85" s="18"/>
      <c r="G85" s="18"/>
      <c r="I85" s="15"/>
    </row>
    <row r="86" spans="1:9" s="12" customFormat="1" ht="18.75">
      <c r="A86" s="33" t="s">
        <v>87</v>
      </c>
      <c r="B86" s="27"/>
      <c r="C86" s="27"/>
      <c r="D86" s="27"/>
      <c r="E86" s="27"/>
      <c r="F86" s="18"/>
      <c r="G86" s="18"/>
      <c r="I86" s="15"/>
    </row>
    <row r="87" spans="1:9" s="12" customFormat="1" ht="18.75">
      <c r="A87" s="33" t="s">
        <v>88</v>
      </c>
      <c r="B87" s="27">
        <v>0</v>
      </c>
      <c r="C87" s="27">
        <v>8500</v>
      </c>
      <c r="D87" s="27">
        <v>0</v>
      </c>
      <c r="E87" s="27">
        <v>0</v>
      </c>
      <c r="F87" s="18">
        <v>0</v>
      </c>
      <c r="G87" s="18">
        <f>C87-D87+E87</f>
        <v>8500</v>
      </c>
      <c r="I87" s="15"/>
    </row>
    <row r="88" spans="1:9" s="12" customFormat="1" ht="18.75">
      <c r="A88" s="33" t="s">
        <v>89</v>
      </c>
      <c r="B88" s="29"/>
      <c r="C88" s="29"/>
      <c r="D88" s="29"/>
      <c r="E88" s="29"/>
      <c r="F88" s="29"/>
      <c r="G88" s="29"/>
      <c r="I88" s="15"/>
    </row>
    <row r="89" spans="1:9" s="12" customFormat="1" ht="18.75">
      <c r="A89" s="33" t="s">
        <v>90</v>
      </c>
      <c r="B89" s="27">
        <v>0</v>
      </c>
      <c r="C89" s="27">
        <v>12000</v>
      </c>
      <c r="D89" s="27">
        <v>12000</v>
      </c>
      <c r="E89" s="27">
        <v>0</v>
      </c>
      <c r="F89" s="18">
        <v>0</v>
      </c>
      <c r="G89" s="18">
        <f>C89-D89+E89</f>
        <v>0</v>
      </c>
      <c r="I89" s="15"/>
    </row>
    <row r="90" spans="1:9" s="12" customFormat="1" ht="18.75">
      <c r="A90" s="33" t="s">
        <v>91</v>
      </c>
      <c r="B90" s="27"/>
      <c r="C90" s="27"/>
      <c r="D90" s="27"/>
      <c r="E90" s="27"/>
      <c r="F90" s="18"/>
      <c r="G90" s="18"/>
      <c r="I90" s="15"/>
    </row>
    <row r="91" spans="1:9" s="12" customFormat="1" ht="18.75">
      <c r="A91" s="33" t="s">
        <v>92</v>
      </c>
      <c r="B91" s="27">
        <v>0</v>
      </c>
      <c r="C91" s="27">
        <v>8500</v>
      </c>
      <c r="D91" s="27">
        <v>8500</v>
      </c>
      <c r="E91" s="27">
        <v>0</v>
      </c>
      <c r="F91" s="18">
        <v>0</v>
      </c>
      <c r="G91" s="18">
        <f>C91-D91+E91</f>
        <v>0</v>
      </c>
      <c r="I91" s="15"/>
    </row>
    <row r="92" spans="1:9" s="12" customFormat="1" ht="18.75">
      <c r="A92" s="33" t="s">
        <v>93</v>
      </c>
      <c r="B92" s="29"/>
      <c r="C92" s="29"/>
      <c r="D92" s="29"/>
      <c r="E92" s="29"/>
      <c r="F92" s="29"/>
      <c r="G92" s="29"/>
      <c r="I92" s="15"/>
    </row>
    <row r="93" spans="1:9" s="12" customFormat="1" ht="18.75">
      <c r="A93" s="33" t="s">
        <v>94</v>
      </c>
      <c r="B93" s="27">
        <v>0</v>
      </c>
      <c r="C93" s="27">
        <v>8500</v>
      </c>
      <c r="D93" s="27">
        <v>8500</v>
      </c>
      <c r="E93" s="27">
        <v>0</v>
      </c>
      <c r="F93" s="18">
        <v>0</v>
      </c>
      <c r="G93" s="18">
        <f>C93-D93+E93</f>
        <v>0</v>
      </c>
      <c r="I93" s="15"/>
    </row>
    <row r="94" spans="1:9" s="12" customFormat="1" ht="18.75">
      <c r="A94" s="33" t="s">
        <v>95</v>
      </c>
      <c r="B94" s="29"/>
      <c r="C94" s="29"/>
      <c r="D94" s="29"/>
      <c r="E94" s="29"/>
      <c r="F94" s="29"/>
      <c r="G94" s="29"/>
      <c r="I94" s="15"/>
    </row>
    <row r="95" spans="1:9" s="12" customFormat="1" ht="18.75">
      <c r="A95" s="33" t="s">
        <v>96</v>
      </c>
      <c r="B95" s="27">
        <v>0</v>
      </c>
      <c r="C95" s="27">
        <v>15500</v>
      </c>
      <c r="D95" s="27">
        <v>15500</v>
      </c>
      <c r="E95" s="27">
        <v>0</v>
      </c>
      <c r="F95" s="18">
        <v>0</v>
      </c>
      <c r="G95" s="18">
        <f>C95-D95+E95</f>
        <v>0</v>
      </c>
      <c r="I95" s="15"/>
    </row>
    <row r="96" spans="1:9" s="12" customFormat="1" ht="18.75">
      <c r="A96" s="33" t="s">
        <v>97</v>
      </c>
      <c r="B96" s="27"/>
      <c r="C96" s="27"/>
      <c r="D96" s="27"/>
      <c r="E96" s="27"/>
      <c r="F96" s="18"/>
      <c r="G96" s="18"/>
      <c r="I96" s="15"/>
    </row>
    <row r="97" spans="1:9" s="12" customFormat="1" ht="18.75">
      <c r="A97" s="33" t="s">
        <v>110</v>
      </c>
      <c r="B97" s="27">
        <v>0</v>
      </c>
      <c r="C97" s="27">
        <v>12000</v>
      </c>
      <c r="D97" s="27">
        <v>12000</v>
      </c>
      <c r="E97" s="27">
        <v>0</v>
      </c>
      <c r="F97" s="18">
        <v>0</v>
      </c>
      <c r="G97" s="18">
        <f>C97-D97+E97</f>
        <v>0</v>
      </c>
      <c r="I97" s="15"/>
    </row>
    <row r="98" spans="1:9" s="12" customFormat="1" ht="18.75">
      <c r="A98" s="33" t="s">
        <v>98</v>
      </c>
      <c r="B98" s="36"/>
      <c r="C98" s="36"/>
      <c r="D98" s="36"/>
      <c r="E98" s="36"/>
      <c r="F98" s="37"/>
      <c r="G98" s="37"/>
      <c r="I98" s="15"/>
    </row>
    <row r="99" spans="1:9" s="12" customFormat="1" ht="18.75">
      <c r="A99" s="33" t="s">
        <v>111</v>
      </c>
      <c r="B99" s="27">
        <v>0</v>
      </c>
      <c r="C99" s="27">
        <v>12000</v>
      </c>
      <c r="D99" s="27">
        <v>12000</v>
      </c>
      <c r="E99" s="27">
        <v>0</v>
      </c>
      <c r="F99" s="18">
        <v>0</v>
      </c>
      <c r="G99" s="18">
        <f>C99-D99+E99</f>
        <v>0</v>
      </c>
      <c r="I99" s="15"/>
    </row>
    <row r="100" spans="1:9" s="12" customFormat="1" ht="18.75">
      <c r="A100" s="33" t="s">
        <v>99</v>
      </c>
      <c r="B100" s="36"/>
      <c r="C100" s="36"/>
      <c r="D100" s="36"/>
      <c r="E100" s="36"/>
      <c r="F100" s="37"/>
      <c r="G100" s="37"/>
      <c r="I100" s="15"/>
    </row>
    <row r="101" spans="1:9" s="12" customFormat="1" ht="18.75">
      <c r="A101" s="33" t="s">
        <v>112</v>
      </c>
      <c r="B101" s="27">
        <v>0</v>
      </c>
      <c r="C101" s="27">
        <v>12000</v>
      </c>
      <c r="D101" s="27">
        <v>12000</v>
      </c>
      <c r="E101" s="27">
        <v>0</v>
      </c>
      <c r="F101" s="18">
        <v>0</v>
      </c>
      <c r="G101" s="18">
        <f>C101-D101+E101</f>
        <v>0</v>
      </c>
      <c r="I101" s="15"/>
    </row>
    <row r="102" spans="1:9" s="12" customFormat="1" ht="18.75">
      <c r="A102" s="33" t="s">
        <v>100</v>
      </c>
      <c r="B102" s="36"/>
      <c r="C102" s="36"/>
      <c r="D102" s="36"/>
      <c r="E102" s="36"/>
      <c r="F102" s="37"/>
      <c r="G102" s="37"/>
      <c r="I102" s="15"/>
    </row>
    <row r="103" spans="1:9" s="12" customFormat="1" ht="18.75">
      <c r="A103" s="33" t="s">
        <v>113</v>
      </c>
      <c r="B103" s="27">
        <v>0</v>
      </c>
      <c r="C103" s="27">
        <v>12000</v>
      </c>
      <c r="D103" s="27">
        <v>12000</v>
      </c>
      <c r="E103" s="27">
        <v>0</v>
      </c>
      <c r="F103" s="18">
        <v>0</v>
      </c>
      <c r="G103" s="18">
        <f>C103-D103+E103</f>
        <v>0</v>
      </c>
      <c r="I103" s="15"/>
    </row>
    <row r="104" spans="1:9" s="12" customFormat="1" ht="18.75">
      <c r="A104" s="38" t="s">
        <v>102</v>
      </c>
      <c r="B104" s="36"/>
      <c r="C104" s="36"/>
      <c r="D104" s="36"/>
      <c r="E104" s="36"/>
      <c r="F104" s="37"/>
      <c r="G104" s="37"/>
      <c r="I104" s="15"/>
    </row>
    <row r="105" spans="1:9" s="12" customFormat="1" ht="18.75">
      <c r="A105" s="33" t="s">
        <v>114</v>
      </c>
      <c r="B105" s="27">
        <v>0</v>
      </c>
      <c r="C105" s="27">
        <v>12000</v>
      </c>
      <c r="D105" s="27">
        <v>0</v>
      </c>
      <c r="E105" s="27">
        <v>0</v>
      </c>
      <c r="F105" s="18">
        <v>0</v>
      </c>
      <c r="G105" s="18">
        <f>C105-D105+E105</f>
        <v>12000</v>
      </c>
      <c r="I105" s="15"/>
    </row>
    <row r="106" spans="1:9" s="12" customFormat="1" ht="18.75">
      <c r="A106" s="33" t="s">
        <v>103</v>
      </c>
      <c r="B106" s="36"/>
      <c r="C106" s="36"/>
      <c r="D106" s="36"/>
      <c r="E106" s="36"/>
      <c r="F106" s="37"/>
      <c r="G106" s="37"/>
      <c r="I106" s="15"/>
    </row>
    <row r="107" spans="1:9" s="12" customFormat="1" ht="18.75">
      <c r="A107" s="33" t="s">
        <v>115</v>
      </c>
      <c r="B107" s="27">
        <v>0</v>
      </c>
      <c r="C107" s="27">
        <v>8500</v>
      </c>
      <c r="D107" s="27">
        <v>8500</v>
      </c>
      <c r="E107" s="27">
        <v>0</v>
      </c>
      <c r="F107" s="18">
        <v>0</v>
      </c>
      <c r="G107" s="18">
        <f>C107-D107+E107</f>
        <v>0</v>
      </c>
      <c r="I107" s="15"/>
    </row>
    <row r="108" spans="1:9" s="12" customFormat="1" ht="18.75">
      <c r="A108" s="38" t="s">
        <v>101</v>
      </c>
      <c r="B108" s="36"/>
      <c r="C108" s="36"/>
      <c r="D108" s="36"/>
      <c r="E108" s="36"/>
      <c r="F108" s="37"/>
      <c r="G108" s="37"/>
      <c r="I108" s="15"/>
    </row>
    <row r="109" spans="1:9" s="12" customFormat="1" ht="18.75">
      <c r="A109" s="33" t="s">
        <v>116</v>
      </c>
      <c r="B109" s="27">
        <v>0</v>
      </c>
      <c r="C109" s="27">
        <v>8500</v>
      </c>
      <c r="D109" s="27">
        <v>0</v>
      </c>
      <c r="E109" s="27">
        <v>0</v>
      </c>
      <c r="F109" s="18">
        <v>0</v>
      </c>
      <c r="G109" s="18">
        <f>C109-D109+E109</f>
        <v>8500</v>
      </c>
      <c r="I109" s="15"/>
    </row>
    <row r="110" spans="1:9" s="12" customFormat="1" ht="18.75">
      <c r="A110" s="33" t="s">
        <v>104</v>
      </c>
      <c r="B110" s="36"/>
      <c r="C110" s="36"/>
      <c r="D110" s="36"/>
      <c r="E110" s="36"/>
      <c r="F110" s="37"/>
      <c r="G110" s="37"/>
      <c r="I110" s="15"/>
    </row>
    <row r="111" spans="1:9" s="12" customFormat="1" ht="18.75">
      <c r="A111" s="33" t="s">
        <v>117</v>
      </c>
      <c r="B111" s="27">
        <v>0</v>
      </c>
      <c r="C111" s="27">
        <v>12000</v>
      </c>
      <c r="D111" s="27">
        <v>12000</v>
      </c>
      <c r="E111" s="27">
        <v>0</v>
      </c>
      <c r="F111" s="18">
        <v>0</v>
      </c>
      <c r="G111" s="18">
        <f>C111-D111+E111</f>
        <v>0</v>
      </c>
      <c r="I111" s="15"/>
    </row>
    <row r="112" spans="1:9" s="12" customFormat="1" ht="18.75">
      <c r="A112" s="38" t="s">
        <v>105</v>
      </c>
      <c r="B112" s="36"/>
      <c r="C112" s="36"/>
      <c r="D112" s="36"/>
      <c r="E112" s="36"/>
      <c r="F112" s="37"/>
      <c r="G112" s="37"/>
      <c r="I112" s="15"/>
    </row>
    <row r="113" spans="1:9" s="12" customFormat="1" ht="18.75">
      <c r="A113" s="33" t="s">
        <v>118</v>
      </c>
      <c r="B113" s="27">
        <v>0</v>
      </c>
      <c r="C113" s="27">
        <v>12000</v>
      </c>
      <c r="D113" s="27">
        <v>12000</v>
      </c>
      <c r="E113" s="27">
        <v>0</v>
      </c>
      <c r="F113" s="18">
        <v>0</v>
      </c>
      <c r="G113" s="18">
        <f>C113-D113+E113</f>
        <v>0</v>
      </c>
      <c r="I113" s="15"/>
    </row>
    <row r="114" spans="1:9" s="12" customFormat="1" ht="18.75">
      <c r="A114" s="33" t="s">
        <v>106</v>
      </c>
      <c r="B114" s="36"/>
      <c r="C114" s="36"/>
      <c r="D114" s="36"/>
      <c r="E114" s="36"/>
      <c r="F114" s="37"/>
      <c r="G114" s="37"/>
      <c r="I114" s="15"/>
    </row>
    <row r="115" spans="1:9" s="12" customFormat="1" ht="18.75">
      <c r="A115" s="33" t="s">
        <v>119</v>
      </c>
      <c r="B115" s="27">
        <v>0</v>
      </c>
      <c r="C115" s="27">
        <v>12000</v>
      </c>
      <c r="D115" s="27">
        <v>0</v>
      </c>
      <c r="E115" s="27">
        <v>0</v>
      </c>
      <c r="F115" s="18">
        <v>0</v>
      </c>
      <c r="G115" s="18">
        <f>C115-D115+E115</f>
        <v>12000</v>
      </c>
      <c r="I115" s="15"/>
    </row>
    <row r="116" spans="1:9" s="12" customFormat="1" ht="18.75">
      <c r="A116" s="33" t="s">
        <v>107</v>
      </c>
      <c r="B116" s="27"/>
      <c r="C116" s="27"/>
      <c r="D116" s="27"/>
      <c r="E116" s="27"/>
      <c r="F116" s="18"/>
      <c r="G116" s="18"/>
      <c r="I116" s="15"/>
    </row>
    <row r="117" spans="1:9" s="12" customFormat="1" ht="18.75">
      <c r="A117" s="33" t="s">
        <v>120</v>
      </c>
      <c r="B117" s="27">
        <v>0</v>
      </c>
      <c r="C117" s="27">
        <v>11880</v>
      </c>
      <c r="D117" s="27">
        <v>0</v>
      </c>
      <c r="E117" s="27">
        <v>0</v>
      </c>
      <c r="F117" s="18">
        <v>0</v>
      </c>
      <c r="G117" s="18">
        <f>C117-D117+E117</f>
        <v>11880</v>
      </c>
      <c r="I117" s="15"/>
    </row>
    <row r="118" spans="1:9" s="12" customFormat="1" ht="18.75">
      <c r="A118" s="33" t="s">
        <v>108</v>
      </c>
      <c r="B118" s="36"/>
      <c r="C118" s="36"/>
      <c r="D118" s="36"/>
      <c r="E118" s="36"/>
      <c r="F118" s="37"/>
      <c r="G118" s="37"/>
      <c r="I118" s="15"/>
    </row>
    <row r="119" spans="1:9" s="12" customFormat="1" ht="18.75">
      <c r="A119" s="33" t="s">
        <v>121</v>
      </c>
      <c r="B119" s="27">
        <v>0</v>
      </c>
      <c r="C119" s="27">
        <v>12000</v>
      </c>
      <c r="D119" s="27">
        <v>12000</v>
      </c>
      <c r="E119" s="27">
        <v>0</v>
      </c>
      <c r="F119" s="18">
        <v>0</v>
      </c>
      <c r="G119" s="18">
        <f>C119-D119+E119</f>
        <v>0</v>
      </c>
      <c r="I119" s="15"/>
    </row>
    <row r="120" spans="1:9" s="12" customFormat="1" ht="18.75">
      <c r="A120" s="33" t="s">
        <v>109</v>
      </c>
      <c r="B120" s="36"/>
      <c r="C120" s="36"/>
      <c r="D120" s="36"/>
      <c r="E120" s="36"/>
      <c r="F120" s="37"/>
      <c r="G120" s="37"/>
      <c r="I120" s="15"/>
    </row>
    <row r="121" spans="1:9" s="12" customFormat="1" ht="18.75">
      <c r="A121" s="33" t="s">
        <v>123</v>
      </c>
      <c r="B121" s="27">
        <v>0</v>
      </c>
      <c r="C121" s="27">
        <v>12000</v>
      </c>
      <c r="D121" s="27">
        <v>12000</v>
      </c>
      <c r="E121" s="27">
        <v>0</v>
      </c>
      <c r="F121" s="18">
        <v>0</v>
      </c>
      <c r="G121" s="18">
        <f>C121-D121+E121</f>
        <v>0</v>
      </c>
      <c r="I121" s="15"/>
    </row>
    <row r="122" spans="1:9" s="12" customFormat="1" ht="18.75">
      <c r="A122" s="33" t="s">
        <v>125</v>
      </c>
      <c r="B122" s="36"/>
      <c r="C122" s="36"/>
      <c r="D122" s="36"/>
      <c r="E122" s="36"/>
      <c r="F122" s="37"/>
      <c r="G122" s="37"/>
      <c r="I122" s="15"/>
    </row>
    <row r="123" spans="1:9" s="12" customFormat="1" ht="18.75">
      <c r="A123" s="33" t="s">
        <v>124</v>
      </c>
      <c r="B123" s="27">
        <v>0</v>
      </c>
      <c r="C123" s="27">
        <v>12000</v>
      </c>
      <c r="D123" s="27">
        <v>12000</v>
      </c>
      <c r="E123" s="27">
        <v>0</v>
      </c>
      <c r="F123" s="18">
        <v>0</v>
      </c>
      <c r="G123" s="18">
        <f>C123-D123+E123</f>
        <v>0</v>
      </c>
      <c r="I123" s="15"/>
    </row>
    <row r="124" spans="1:9" s="12" customFormat="1" ht="18.75">
      <c r="A124" s="33" t="s">
        <v>126</v>
      </c>
      <c r="B124" s="36"/>
      <c r="C124" s="36"/>
      <c r="D124" s="36"/>
      <c r="E124" s="36"/>
      <c r="F124" s="37"/>
      <c r="G124" s="37"/>
      <c r="I124" s="15"/>
    </row>
    <row r="125" spans="1:9" s="12" customFormat="1" ht="18.75">
      <c r="A125" s="33" t="s">
        <v>129</v>
      </c>
      <c r="B125" s="27">
        <v>0</v>
      </c>
      <c r="C125" s="27">
        <v>0</v>
      </c>
      <c r="D125" s="27">
        <v>0</v>
      </c>
      <c r="E125" s="27">
        <v>12000</v>
      </c>
      <c r="F125" s="18">
        <v>0</v>
      </c>
      <c r="G125" s="18">
        <f>C125-D125+E125</f>
        <v>12000</v>
      </c>
      <c r="I125" s="15"/>
    </row>
    <row r="126" spans="1:9" s="12" customFormat="1" ht="18.75">
      <c r="A126" s="33" t="s">
        <v>130</v>
      </c>
      <c r="B126" s="36"/>
      <c r="C126" s="36"/>
      <c r="D126" s="36"/>
      <c r="E126" s="36"/>
      <c r="F126" s="37"/>
      <c r="G126" s="37"/>
      <c r="I126" s="15"/>
    </row>
    <row r="127" spans="1:9" s="12" customFormat="1" ht="18.75">
      <c r="A127" s="33" t="s">
        <v>131</v>
      </c>
      <c r="B127" s="27">
        <v>0</v>
      </c>
      <c r="C127" s="27">
        <v>0</v>
      </c>
      <c r="D127" s="27">
        <v>0</v>
      </c>
      <c r="E127" s="27">
        <v>12000</v>
      </c>
      <c r="F127" s="18">
        <v>0</v>
      </c>
      <c r="G127" s="18">
        <f>C127-D127+E127</f>
        <v>12000</v>
      </c>
      <c r="I127" s="15"/>
    </row>
    <row r="128" spans="1:9" s="12" customFormat="1" ht="18.75">
      <c r="A128" s="33" t="s">
        <v>132</v>
      </c>
      <c r="B128" s="36"/>
      <c r="C128" s="36"/>
      <c r="D128" s="36"/>
      <c r="E128" s="36"/>
      <c r="F128" s="37"/>
      <c r="G128" s="37"/>
      <c r="I128" s="15"/>
    </row>
    <row r="129" spans="1:9" s="12" customFormat="1" ht="18.75">
      <c r="A129" s="33" t="s">
        <v>133</v>
      </c>
      <c r="B129" s="27">
        <v>0</v>
      </c>
      <c r="C129" s="27">
        <v>0</v>
      </c>
      <c r="D129" s="27">
        <v>0</v>
      </c>
      <c r="E129" s="27">
        <v>12000</v>
      </c>
      <c r="F129" s="18">
        <v>0</v>
      </c>
      <c r="G129" s="18">
        <f>C129-D129+E129</f>
        <v>12000</v>
      </c>
      <c r="I129" s="15"/>
    </row>
    <row r="130" spans="1:9" s="12" customFormat="1" ht="18.75">
      <c r="A130" s="33" t="s">
        <v>134</v>
      </c>
      <c r="B130" s="36"/>
      <c r="C130" s="36"/>
      <c r="D130" s="36"/>
      <c r="E130" s="36"/>
      <c r="F130" s="37"/>
      <c r="G130" s="37"/>
      <c r="I130" s="15"/>
    </row>
    <row r="131" spans="1:9" s="12" customFormat="1" ht="18.75">
      <c r="A131" s="33" t="s">
        <v>135</v>
      </c>
      <c r="B131" s="27">
        <v>0</v>
      </c>
      <c r="C131" s="27">
        <v>0</v>
      </c>
      <c r="D131" s="27">
        <v>0</v>
      </c>
      <c r="E131" s="27">
        <v>12000</v>
      </c>
      <c r="F131" s="18">
        <v>0</v>
      </c>
      <c r="G131" s="18">
        <f>C131-D131+E131</f>
        <v>12000</v>
      </c>
      <c r="I131" s="15"/>
    </row>
    <row r="132" spans="1:9" s="12" customFormat="1" ht="18.75">
      <c r="A132" s="33" t="s">
        <v>136</v>
      </c>
      <c r="B132" s="36"/>
      <c r="C132" s="36"/>
      <c r="D132" s="36"/>
      <c r="E132" s="36"/>
      <c r="F132" s="37"/>
      <c r="G132" s="37"/>
      <c r="I132" s="15"/>
    </row>
    <row r="133" spans="1:9" s="12" customFormat="1" ht="18.75">
      <c r="A133" s="33" t="s">
        <v>137</v>
      </c>
      <c r="B133" s="27">
        <v>0</v>
      </c>
      <c r="C133" s="27">
        <v>0</v>
      </c>
      <c r="D133" s="27">
        <v>0</v>
      </c>
      <c r="E133" s="27">
        <v>8500</v>
      </c>
      <c r="F133" s="18">
        <v>0</v>
      </c>
      <c r="G133" s="18">
        <f>C133-D133+E133</f>
        <v>8500</v>
      </c>
      <c r="I133" s="15"/>
    </row>
    <row r="134" spans="1:9" s="12" customFormat="1" ht="18.75">
      <c r="A134" s="33" t="s">
        <v>138</v>
      </c>
      <c r="B134" s="36"/>
      <c r="C134" s="36"/>
      <c r="D134" s="36"/>
      <c r="E134" s="36"/>
      <c r="F134" s="37"/>
      <c r="G134" s="37"/>
      <c r="I134" s="15"/>
    </row>
    <row r="135" spans="1:9" s="12" customFormat="1" ht="18.75">
      <c r="A135" s="33" t="s">
        <v>139</v>
      </c>
      <c r="B135" s="27">
        <v>0</v>
      </c>
      <c r="C135" s="27">
        <v>0</v>
      </c>
      <c r="D135" s="27">
        <v>0</v>
      </c>
      <c r="E135" s="27">
        <v>12000</v>
      </c>
      <c r="F135" s="18">
        <v>0</v>
      </c>
      <c r="G135" s="18">
        <f>C135-D135+E135</f>
        <v>12000</v>
      </c>
      <c r="I135" s="15"/>
    </row>
    <row r="136" spans="1:9" s="12" customFormat="1" ht="18.75">
      <c r="A136" s="33" t="s">
        <v>140</v>
      </c>
      <c r="B136" s="36"/>
      <c r="C136" s="36"/>
      <c r="D136" s="36"/>
      <c r="E136" s="36"/>
      <c r="F136" s="37"/>
      <c r="G136" s="37"/>
      <c r="I136" s="15"/>
    </row>
    <row r="137" spans="1:9" s="12" customFormat="1" ht="18.75">
      <c r="A137" s="33" t="s">
        <v>141</v>
      </c>
      <c r="B137" s="27">
        <v>0</v>
      </c>
      <c r="C137" s="27">
        <v>0</v>
      </c>
      <c r="D137" s="27">
        <v>0</v>
      </c>
      <c r="E137" s="27">
        <v>12000</v>
      </c>
      <c r="F137" s="18">
        <v>0</v>
      </c>
      <c r="G137" s="18">
        <f>C137-D137+E137</f>
        <v>12000</v>
      </c>
      <c r="I137" s="15"/>
    </row>
    <row r="138" spans="1:9" s="12" customFormat="1" ht="18.75">
      <c r="A138" s="33" t="s">
        <v>142</v>
      </c>
      <c r="B138" s="36"/>
      <c r="C138" s="36"/>
      <c r="D138" s="36"/>
      <c r="E138" s="36"/>
      <c r="F138" s="37"/>
      <c r="G138" s="37"/>
      <c r="I138" s="15"/>
    </row>
    <row r="139" spans="1:9" s="12" customFormat="1" ht="18.75">
      <c r="A139" s="33" t="s">
        <v>143</v>
      </c>
      <c r="B139" s="27">
        <v>0</v>
      </c>
      <c r="C139" s="27">
        <v>0</v>
      </c>
      <c r="D139" s="27">
        <v>0</v>
      </c>
      <c r="E139" s="27">
        <v>12000</v>
      </c>
      <c r="F139" s="18">
        <v>0</v>
      </c>
      <c r="G139" s="18">
        <f>C139-D139+E139</f>
        <v>12000</v>
      </c>
      <c r="I139" s="15"/>
    </row>
    <row r="140" spans="1:9" s="12" customFormat="1" ht="18.75">
      <c r="A140" s="33" t="s">
        <v>144</v>
      </c>
      <c r="B140" s="36"/>
      <c r="C140" s="36"/>
      <c r="D140" s="36"/>
      <c r="E140" s="36"/>
      <c r="F140" s="37"/>
      <c r="G140" s="37"/>
      <c r="I140" s="15"/>
    </row>
    <row r="141" spans="1:9" s="12" customFormat="1" ht="18.75">
      <c r="A141" s="33" t="s">
        <v>145</v>
      </c>
      <c r="B141" s="27">
        <v>0</v>
      </c>
      <c r="C141" s="27">
        <v>0</v>
      </c>
      <c r="D141" s="27">
        <v>0</v>
      </c>
      <c r="E141" s="27">
        <v>15000</v>
      </c>
      <c r="F141" s="18">
        <v>0</v>
      </c>
      <c r="G141" s="18">
        <f>C141-D141+E141</f>
        <v>15000</v>
      </c>
      <c r="I141" s="15"/>
    </row>
    <row r="142" spans="1:9" s="12" customFormat="1" ht="18.75">
      <c r="A142" s="33" t="s">
        <v>146</v>
      </c>
      <c r="B142" s="36"/>
      <c r="C142" s="36"/>
      <c r="D142" s="36"/>
      <c r="E142" s="36"/>
      <c r="F142" s="37"/>
      <c r="G142" s="37"/>
      <c r="I142" s="15"/>
    </row>
    <row r="143" spans="1:9" s="12" customFormat="1" ht="18.75">
      <c r="A143" s="33" t="s">
        <v>147</v>
      </c>
      <c r="B143" s="27">
        <v>0</v>
      </c>
      <c r="C143" s="27">
        <v>0</v>
      </c>
      <c r="D143" s="27">
        <v>0</v>
      </c>
      <c r="E143" s="27">
        <v>8500</v>
      </c>
      <c r="F143" s="18">
        <v>0</v>
      </c>
      <c r="G143" s="18">
        <f>C143-D143+E143</f>
        <v>8500</v>
      </c>
      <c r="I143" s="15"/>
    </row>
    <row r="144" spans="1:9" s="12" customFormat="1" ht="18.75">
      <c r="A144" s="33" t="s">
        <v>148</v>
      </c>
      <c r="B144" s="36"/>
      <c r="C144" s="36"/>
      <c r="D144" s="36"/>
      <c r="E144" s="36"/>
      <c r="F144" s="37"/>
      <c r="G144" s="37"/>
      <c r="I144" s="15"/>
    </row>
    <row r="145" spans="1:9" s="12" customFormat="1" ht="18.75">
      <c r="A145" s="33" t="s">
        <v>149</v>
      </c>
      <c r="B145" s="27">
        <v>0</v>
      </c>
      <c r="C145" s="27">
        <v>0</v>
      </c>
      <c r="D145" s="27">
        <v>0</v>
      </c>
      <c r="E145" s="27">
        <v>12000</v>
      </c>
      <c r="F145" s="18">
        <v>0</v>
      </c>
      <c r="G145" s="18">
        <f>C145-D145+E145</f>
        <v>12000</v>
      </c>
      <c r="I145" s="15"/>
    </row>
    <row r="146" spans="1:9" s="12" customFormat="1" ht="18.75">
      <c r="A146" s="33" t="s">
        <v>150</v>
      </c>
      <c r="B146" s="36"/>
      <c r="C146" s="36"/>
      <c r="D146" s="36"/>
      <c r="E146" s="36"/>
      <c r="F146" s="37"/>
      <c r="G146" s="37"/>
      <c r="I146" s="15"/>
    </row>
    <row r="147" spans="1:7" ht="19.5" thickBot="1">
      <c r="A147" s="30" t="s">
        <v>24</v>
      </c>
      <c r="B147" s="31">
        <f>SUM(B7:B146)</f>
        <v>2928828.9699999997</v>
      </c>
      <c r="C147" s="31">
        <f>SUM(C7:C146)</f>
        <v>2928828.97</v>
      </c>
      <c r="D147" s="31">
        <f>SUM(D7:D146)</f>
        <v>2911628</v>
      </c>
      <c r="E147" s="31">
        <f>SUM(E7:E146)</f>
        <v>2911628</v>
      </c>
      <c r="F147" s="31">
        <f>SUM(F7:F146)</f>
        <v>2673328.9699999997</v>
      </c>
      <c r="G147" s="31">
        <f>SUM(G7:G146)</f>
        <v>2673328.97</v>
      </c>
    </row>
    <row r="148" spans="1:7" ht="21" customHeight="1" thickTop="1">
      <c r="A148" s="7"/>
      <c r="B148" s="8"/>
      <c r="C148" s="8"/>
      <c r="D148" s="8"/>
      <c r="E148" s="8"/>
      <c r="F148" s="9"/>
      <c r="G148" s="8"/>
    </row>
    <row r="149" spans="1:7" ht="21">
      <c r="A149" s="3"/>
      <c r="B149" s="4"/>
      <c r="C149" s="39" t="s">
        <v>25</v>
      </c>
      <c r="D149" s="39"/>
      <c r="E149" s="39"/>
      <c r="F149" s="39"/>
      <c r="G149" s="5"/>
    </row>
    <row r="150" spans="1:7" ht="21">
      <c r="A150" s="5"/>
      <c r="B150" s="5"/>
      <c r="C150" s="5"/>
      <c r="D150" s="5"/>
      <c r="E150" s="5"/>
      <c r="F150" s="5"/>
      <c r="G150" s="5"/>
    </row>
    <row r="151" spans="1:7" ht="21">
      <c r="A151" s="3"/>
      <c r="B151" s="5"/>
      <c r="C151" s="40" t="s">
        <v>17</v>
      </c>
      <c r="D151" s="40"/>
      <c r="E151" s="40"/>
      <c r="F151" s="40"/>
      <c r="G151" s="5"/>
    </row>
    <row r="152" spans="1:7" ht="21">
      <c r="A152" s="5"/>
      <c r="B152" s="5"/>
      <c r="C152" s="40" t="s">
        <v>76</v>
      </c>
      <c r="D152" s="40"/>
      <c r="E152" s="40"/>
      <c r="F152" s="40"/>
      <c r="G152" s="5"/>
    </row>
    <row r="153" spans="3:6" ht="21">
      <c r="C153" s="41" t="s">
        <v>30</v>
      </c>
      <c r="D153" s="41"/>
      <c r="E153" s="41"/>
      <c r="F153" s="41"/>
    </row>
  </sheetData>
  <sheetProtection/>
  <mergeCells count="11">
    <mergeCell ref="F5:G5"/>
    <mergeCell ref="C149:F149"/>
    <mergeCell ref="C151:F151"/>
    <mergeCell ref="C152:F152"/>
    <mergeCell ref="C153:F153"/>
    <mergeCell ref="A1:G1"/>
    <mergeCell ref="A2:G2"/>
    <mergeCell ref="A3:G3"/>
    <mergeCell ref="A5:A6"/>
    <mergeCell ref="B5:C5"/>
    <mergeCell ref="D5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2016-03-07T08:52:42Z</cp:lastPrinted>
  <dcterms:created xsi:type="dcterms:W3CDTF">2007-02-01T08:36:31Z</dcterms:created>
  <dcterms:modified xsi:type="dcterms:W3CDTF">2016-04-22T07:16:09Z</dcterms:modified>
  <cp:category/>
  <cp:version/>
  <cp:contentType/>
  <cp:contentStatus/>
</cp:coreProperties>
</file>